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_pyatigor\Desktop\ОТЧЕТНОСТЬ\Отчет на сайт о расходовании денежных средств\"/>
    </mc:Choice>
  </mc:AlternateContent>
  <bookViews>
    <workbookView xWindow="0" yWindow="0" windowWidth="19155" windowHeight="7545"/>
  </bookViews>
  <sheets>
    <sheet name="Бюджет" sheetId="1" r:id="rId1"/>
  </sheets>
  <definedNames>
    <definedName name="APPT" localSheetId="0">Бюджет!$A$20</definedName>
    <definedName name="FIO" localSheetId="0">Бюджет!#REF!</definedName>
    <definedName name="LAST_CELL" localSheetId="0">Бюджет!$F$31</definedName>
    <definedName name="SIGN" localSheetId="0">Бюджет!$A$20:$E$21</definedName>
  </definedNames>
  <calcPr calcId="152511"/>
</workbook>
</file>

<file path=xl/calcChain.xml><?xml version="1.0" encoding="utf-8"?>
<calcChain xmlns="http://schemas.openxmlformats.org/spreadsheetml/2006/main">
  <c r="G23" i="1" l="1"/>
  <c r="G19" i="1"/>
  <c r="F19" i="1"/>
  <c r="G18" i="1"/>
  <c r="F18" i="1"/>
  <c r="F15" i="1"/>
  <c r="G14" i="1"/>
  <c r="F24" i="1"/>
  <c r="G15" i="1" l="1"/>
  <c r="G26" i="1" s="1"/>
  <c r="F26" i="1"/>
  <c r="F23" i="1"/>
  <c r="F14" i="1"/>
</calcChain>
</file>

<file path=xl/sharedStrings.xml><?xml version="1.0" encoding="utf-8"?>
<sst xmlns="http://schemas.openxmlformats.org/spreadsheetml/2006/main" count="80" uniqueCount="51">
  <si>
    <t>Комитет финансов Ленинградской области</t>
  </si>
  <si>
    <t>(наименование органа, исполняющего бюджет)</t>
  </si>
  <si>
    <t>Бюджет: Областной бюджет Ленинградской области</t>
  </si>
  <si>
    <t>Тип бланка расходов: Смета, Контрольные цифры бюджета, ПНО</t>
  </si>
  <si>
    <t>КВСР: 950</t>
  </si>
  <si>
    <t>руб.</t>
  </si>
  <si>
    <t>КФСР</t>
  </si>
  <si>
    <t>КЦСР</t>
  </si>
  <si>
    <t>Наименование КЦСР</t>
  </si>
  <si>
    <t>КВР</t>
  </si>
  <si>
    <t>Наименование КВР</t>
  </si>
  <si>
    <t>0412</t>
  </si>
  <si>
    <t>0680113920</t>
  </si>
  <si>
    <t>Выплата денежной премии участникам - победителям конкурсов</t>
  </si>
  <si>
    <t>350</t>
  </si>
  <si>
    <t>Премии и гранты</t>
  </si>
  <si>
    <t>1140100160</t>
  </si>
  <si>
    <t>Обеспечение деятельности (услуги, работы) государственных учреждений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</si>
  <si>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</si>
  <si>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</si>
  <si>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</si>
  <si>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</si>
  <si>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</si>
  <si>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</si>
  <si>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242</t>
  </si>
  <si>
    <t>Закупка товаров, работ и услуг в сфере информационно-коммуникационных технологий</t>
  </si>
  <si>
    <t>244</t>
  </si>
  <si>
    <t>Прочая закупка товаров, работ и услуг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</si>
  <si>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</si>
  <si>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</si>
  <si>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852</t>
  </si>
  <si>
    <t>Уплата прочих налогов, сборов</t>
  </si>
  <si>
    <t>6890110070</t>
  </si>
  <si>
    <t>Исполнение судебных актов Российской Федерации и мировых соглашений по возмещению вреда</t>
  </si>
  <si>
    <t>831</t>
  </si>
  <si>
    <t>Исполнение судебных актов Российской Федерации и мировых соглашений по возмещению причиненного вреда</t>
  </si>
  <si>
    <t>1003</t>
  </si>
  <si>
    <t>0340303830</t>
  </si>
  <si>
    <t>Социальные выплаты и меры стимулирующего характера, связанные с профессиональной деятельностью</t>
  </si>
  <si>
    <t>313</t>
  </si>
  <si>
    <t>Пособия, компенсации, меры социальной поддержки по публичным нормативным обязательствам</t>
  </si>
  <si>
    <t>Итого</t>
  </si>
  <si>
    <t>Бюджетные назначения 2025 год</t>
  </si>
  <si>
    <t>241</t>
  </si>
  <si>
    <t>Научно-исследовательские, опытно-конструкторские и технологические работы</t>
  </si>
  <si>
    <t>6730100150</t>
  </si>
  <si>
    <t>247</t>
  </si>
  <si>
    <t>Закупка энергетических ресурсов</t>
  </si>
  <si>
    <t>Исполнение функций государственных органов Ленинградской области</t>
  </si>
  <si>
    <t>Неизрасходованный остаток на 01.01.2026</t>
  </si>
  <si>
    <t xml:space="preserve"> на 01.07.2026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</si>
</sst>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h:mm"/>
  </numFmts>
  <fonts count="7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164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" fontId="0" fillId="0" borderId="0" xfId="0" applyNumberFormat="1"/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center"/>
    </xf>
    <xf numFmtId="49" fontId="6" fillId="0" borderId="1" xfId="0" applyNumberFormat="1" applyFont="1" applyBorder="1" applyAlignment="1" applyProtection="1">
      <alignment horizontal="left"/>
    </xf>
    <xf numFmtId="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 applyProtection="1">
      <alignment horizontal="center" vertical="center" wrapText="1"/>
    </xf>
    <xf numFmtId="4" fontId="6" fillId="0" borderId="1" xfId="0" applyNumberFormat="1" applyFont="1" applyBorder="1" applyAlignment="1" applyProtection="1">
      <alignment horizontal="center"/>
    </xf>
    <xf numFmtId="4" fontId="6" fillId="0" borderId="1" xfId="0" applyNumberFormat="1" applyFont="1" applyBorder="1" applyAlignment="1">
      <alignment horizontal="center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190500</xdr:rowOff>
    </xdr:from>
    <xdr:to>
      <xdr:col>4</xdr:col>
      <xdr:colOff>542925</xdr:colOff>
      <xdr:row>29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8686800"/>
          <a:ext cx="5343525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28" name="Text Box 4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29" name="Line 5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Кулаков И.Я.</a:t>
            </a:r>
          </a:p>
        </xdr:txBody>
      </xdr:sp>
      <xdr:sp macro="" textlink="">
        <xdr:nvSpPr>
          <xdr:cNvPr id="1031" name="Text Box 7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2" name="Line 8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30</xdr:row>
      <xdr:rowOff>76200</xdr:rowOff>
    </xdr:from>
    <xdr:to>
      <xdr:col>4</xdr:col>
      <xdr:colOff>542925</xdr:colOff>
      <xdr:row>32</xdr:row>
      <xdr:rowOff>95250</xdr:rowOff>
    </xdr:to>
    <xdr:grpSp>
      <xdr:nvGrpSpPr>
        <xdr:cNvPr id="1033" name="Group 9"/>
        <xdr:cNvGrpSpPr>
          <a:grpSpLocks/>
        </xdr:cNvGrpSpPr>
      </xdr:nvGrpSpPr>
      <xdr:grpSpPr bwMode="auto">
        <a:xfrm>
          <a:off x="0" y="9248775"/>
          <a:ext cx="5343525" cy="342900"/>
          <a:chOff x="0" y="0"/>
          <a:chExt cx="1023" cy="255"/>
        </a:xfrm>
      </xdr:grpSpPr>
      <xdr:sp macro="" textlink="">
        <xdr:nvSpPr>
          <xdr:cNvPr id="1034" name="Text Box 10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5" name="Text Box 11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7" name="Line 13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8" name="Text Box 14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Пятигор Т.А.</a:t>
            </a:r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0" name="Line 16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G28"/>
  <sheetViews>
    <sheetView showGridLines="0" tabSelected="1" topLeftCell="A7" workbookViewId="0">
      <selection activeCell="N20" sqref="N20"/>
    </sheetView>
  </sheetViews>
  <sheetFormatPr defaultRowHeight="12.75" customHeight="1" x14ac:dyDescent="0.2"/>
  <cols>
    <col min="1" max="1" width="10.28515625" customWidth="1"/>
    <col min="2" max="2" width="20.7109375" customWidth="1"/>
    <col min="3" max="3" width="30.7109375" customWidth="1"/>
    <col min="4" max="4" width="10.28515625" customWidth="1"/>
    <col min="5" max="5" width="30.7109375" customWidth="1"/>
    <col min="6" max="6" width="15.42578125" customWidth="1"/>
    <col min="7" max="7" width="15.7109375" customWidth="1"/>
  </cols>
  <sheetData>
    <row r="1" spans="1:7" x14ac:dyDescent="0.2">
      <c r="A1" s="21" t="s">
        <v>0</v>
      </c>
      <c r="B1" s="21"/>
      <c r="C1" s="21"/>
      <c r="D1" s="21"/>
      <c r="E1" s="21"/>
    </row>
    <row r="2" spans="1:7" x14ac:dyDescent="0.2">
      <c r="A2" s="2" t="s">
        <v>1</v>
      </c>
      <c r="B2" s="1"/>
      <c r="C2" s="1"/>
      <c r="D2" s="1"/>
      <c r="E2" s="1"/>
    </row>
    <row r="3" spans="1:7" ht="14.25" x14ac:dyDescent="0.2">
      <c r="A3" s="3"/>
      <c r="B3" s="4"/>
      <c r="C3" s="4"/>
      <c r="D3" s="4"/>
      <c r="E3" s="4"/>
    </row>
    <row r="4" spans="1:7" ht="14.25" x14ac:dyDescent="0.2">
      <c r="A4" s="3" t="s">
        <v>50</v>
      </c>
      <c r="B4" s="4"/>
      <c r="C4" s="4"/>
      <c r="D4" s="4"/>
      <c r="E4" s="5"/>
    </row>
    <row r="5" spans="1:7" x14ac:dyDescent="0.2">
      <c r="A5" s="1"/>
      <c r="B5" s="1"/>
      <c r="C5" s="1"/>
      <c r="D5" s="1"/>
      <c r="E5" s="1"/>
    </row>
    <row r="6" spans="1:7" x14ac:dyDescent="0.2">
      <c r="A6" s="19"/>
      <c r="B6" s="20"/>
      <c r="C6" s="20"/>
      <c r="D6" s="20"/>
      <c r="E6" s="20"/>
    </row>
    <row r="7" spans="1:7" x14ac:dyDescent="0.2">
      <c r="A7" s="19" t="s">
        <v>2</v>
      </c>
      <c r="B7" s="20"/>
      <c r="C7" s="20"/>
      <c r="D7" s="20"/>
      <c r="E7" s="20"/>
    </row>
    <row r="8" spans="1:7" x14ac:dyDescent="0.2">
      <c r="A8" s="19" t="s">
        <v>3</v>
      </c>
      <c r="B8" s="20"/>
      <c r="C8" s="20"/>
      <c r="D8" s="20"/>
      <c r="E8" s="20"/>
    </row>
    <row r="9" spans="1:7" x14ac:dyDescent="0.2">
      <c r="A9" s="19" t="s">
        <v>4</v>
      </c>
      <c r="B9" s="20"/>
      <c r="C9" s="20"/>
      <c r="D9" s="20"/>
      <c r="E9" s="20"/>
    </row>
    <row r="10" spans="1:7" x14ac:dyDescent="0.2">
      <c r="A10" s="19"/>
      <c r="B10" s="20"/>
      <c r="C10" s="20"/>
      <c r="D10" s="20"/>
      <c r="E10" s="20"/>
    </row>
    <row r="11" spans="1:7" x14ac:dyDescent="0.2">
      <c r="A11" s="6" t="s">
        <v>5</v>
      </c>
      <c r="B11" s="6"/>
      <c r="C11" s="6"/>
      <c r="D11" s="6"/>
      <c r="E11" s="6"/>
    </row>
    <row r="12" spans="1:7" ht="43.5" customHeight="1" x14ac:dyDescent="0.2">
      <c r="A12" s="8" t="s">
        <v>6</v>
      </c>
      <c r="B12" s="8" t="s">
        <v>7</v>
      </c>
      <c r="C12" s="8" t="s">
        <v>8</v>
      </c>
      <c r="D12" s="8" t="s">
        <v>9</v>
      </c>
      <c r="E12" s="8" t="s">
        <v>10</v>
      </c>
      <c r="F12" s="8" t="s">
        <v>42</v>
      </c>
      <c r="G12" s="9" t="s">
        <v>49</v>
      </c>
    </row>
    <row r="13" spans="1:7" ht="25.5" x14ac:dyDescent="0.2">
      <c r="A13" s="10" t="s">
        <v>11</v>
      </c>
      <c r="B13" s="10" t="s">
        <v>12</v>
      </c>
      <c r="C13" s="11" t="s">
        <v>13</v>
      </c>
      <c r="D13" s="10" t="s">
        <v>14</v>
      </c>
      <c r="E13" s="11" t="s">
        <v>15</v>
      </c>
      <c r="F13" s="18">
        <v>2580000</v>
      </c>
      <c r="G13" s="14">
        <v>0</v>
      </c>
    </row>
    <row r="14" spans="1:7" ht="25.5" x14ac:dyDescent="0.2">
      <c r="A14" s="10" t="s">
        <v>11</v>
      </c>
      <c r="B14" s="10" t="s">
        <v>16</v>
      </c>
      <c r="C14" s="11" t="s">
        <v>17</v>
      </c>
      <c r="D14" s="10" t="s">
        <v>18</v>
      </c>
      <c r="E14" s="11" t="s">
        <v>19</v>
      </c>
      <c r="F14" s="18">
        <f>37603043.81+248971.73</f>
        <v>37852015.539999999</v>
      </c>
      <c r="G14" s="14">
        <f>20624914.28+218540.75</f>
        <v>20843455.030000001</v>
      </c>
    </row>
    <row r="15" spans="1:7" ht="25.5" x14ac:dyDescent="0.2">
      <c r="A15" s="10" t="s">
        <v>11</v>
      </c>
      <c r="B15" s="10" t="s">
        <v>16</v>
      </c>
      <c r="C15" s="11" t="s">
        <v>17</v>
      </c>
      <c r="D15" s="10" t="s">
        <v>20</v>
      </c>
      <c r="E15" s="11" t="s">
        <v>21</v>
      </c>
      <c r="F15" s="18">
        <f>23700+63565.14</f>
        <v>87265.14</v>
      </c>
      <c r="G15" s="14">
        <f>F15</f>
        <v>87265.14</v>
      </c>
    </row>
    <row r="16" spans="1:7" ht="51" x14ac:dyDescent="0.2">
      <c r="A16" s="10" t="s">
        <v>11</v>
      </c>
      <c r="B16" s="10" t="s">
        <v>16</v>
      </c>
      <c r="C16" s="11" t="s">
        <v>17</v>
      </c>
      <c r="D16" s="10" t="s">
        <v>22</v>
      </c>
      <c r="E16" s="11" t="s">
        <v>23</v>
      </c>
      <c r="F16" s="18">
        <v>11431308.689999999</v>
      </c>
      <c r="G16" s="14">
        <v>6853117.4699999997</v>
      </c>
    </row>
    <row r="17" spans="1:7" ht="38.25" x14ac:dyDescent="0.2">
      <c r="A17" s="10" t="s">
        <v>11</v>
      </c>
      <c r="B17" s="10" t="s">
        <v>16</v>
      </c>
      <c r="C17" s="11" t="s">
        <v>17</v>
      </c>
      <c r="D17" s="10" t="s">
        <v>43</v>
      </c>
      <c r="E17" s="11" t="s">
        <v>44</v>
      </c>
      <c r="F17" s="18">
        <v>2600000</v>
      </c>
      <c r="G17" s="14">
        <v>2600000</v>
      </c>
    </row>
    <row r="18" spans="1:7" ht="38.25" x14ac:dyDescent="0.2">
      <c r="A18" s="10" t="s">
        <v>11</v>
      </c>
      <c r="B18" s="10" t="s">
        <v>16</v>
      </c>
      <c r="C18" s="11" t="s">
        <v>17</v>
      </c>
      <c r="D18" s="10" t="s">
        <v>24</v>
      </c>
      <c r="E18" s="11" t="s">
        <v>25</v>
      </c>
      <c r="F18" s="15">
        <f>385314+1553673+1644978.12+54735.2</f>
        <v>3638700.3200000003</v>
      </c>
      <c r="G18" s="14">
        <f>21500.2+564506.01+791208+197029.5</f>
        <v>1574243.71</v>
      </c>
    </row>
    <row r="19" spans="1:7" ht="25.5" x14ac:dyDescent="0.2">
      <c r="A19" s="10" t="s">
        <v>11</v>
      </c>
      <c r="B19" s="10" t="s">
        <v>16</v>
      </c>
      <c r="C19" s="11" t="s">
        <v>17</v>
      </c>
      <c r="D19" s="10" t="s">
        <v>26</v>
      </c>
      <c r="E19" s="11" t="s">
        <v>27</v>
      </c>
      <c r="F19" s="15">
        <f>15722.85+3257619.6+300007.86+882729.94+139418.01+7000+3034+163337.87+93000</f>
        <v>4861870.13</v>
      </c>
      <c r="G19" s="14">
        <f>14286.5+1900278.1+157828.63+519519.94+139418.01+98550.87</f>
        <v>2829882.05</v>
      </c>
    </row>
    <row r="20" spans="1:7" ht="76.5" x14ac:dyDescent="0.2">
      <c r="A20" s="10" t="s">
        <v>11</v>
      </c>
      <c r="B20" s="10" t="s">
        <v>16</v>
      </c>
      <c r="C20" s="11" t="s">
        <v>17</v>
      </c>
      <c r="D20" s="10" t="s">
        <v>28</v>
      </c>
      <c r="E20" s="11" t="s">
        <v>29</v>
      </c>
      <c r="F20" s="15">
        <v>13580569.49</v>
      </c>
      <c r="G20" s="14">
        <v>6790169.4900000002</v>
      </c>
    </row>
    <row r="21" spans="1:7" ht="25.5" x14ac:dyDescent="0.2">
      <c r="A21" s="10" t="s">
        <v>11</v>
      </c>
      <c r="B21" s="10" t="s">
        <v>16</v>
      </c>
      <c r="C21" s="11" t="s">
        <v>17</v>
      </c>
      <c r="D21" s="10" t="s">
        <v>30</v>
      </c>
      <c r="E21" s="11" t="s">
        <v>31</v>
      </c>
      <c r="F21" s="15">
        <v>53665</v>
      </c>
      <c r="G21" s="14">
        <v>2749</v>
      </c>
    </row>
    <row r="22" spans="1:7" ht="51" x14ac:dyDescent="0.2">
      <c r="A22" s="10" t="s">
        <v>11</v>
      </c>
      <c r="B22" s="10" t="s">
        <v>32</v>
      </c>
      <c r="C22" s="11" t="s">
        <v>33</v>
      </c>
      <c r="D22" s="10" t="s">
        <v>34</v>
      </c>
      <c r="E22" s="11" t="s">
        <v>35</v>
      </c>
      <c r="F22" s="15">
        <v>99514.85</v>
      </c>
      <c r="G22" s="14">
        <v>0</v>
      </c>
    </row>
    <row r="23" spans="1:7" ht="25.5" x14ac:dyDescent="0.2">
      <c r="A23" s="10" t="s">
        <v>11</v>
      </c>
      <c r="B23" s="10" t="s">
        <v>45</v>
      </c>
      <c r="C23" s="11" t="s">
        <v>48</v>
      </c>
      <c r="D23" s="10" t="s">
        <v>26</v>
      </c>
      <c r="E23" s="11" t="s">
        <v>27</v>
      </c>
      <c r="F23" s="15">
        <f>986923.79+658684.62</f>
        <v>1645608.4100000001</v>
      </c>
      <c r="G23" s="14">
        <f>520322.35+359282.52</f>
        <v>879604.87</v>
      </c>
    </row>
    <row r="24" spans="1:7" ht="25.5" x14ac:dyDescent="0.2">
      <c r="A24" s="10" t="s">
        <v>11</v>
      </c>
      <c r="B24" s="10" t="s">
        <v>45</v>
      </c>
      <c r="C24" s="11" t="s">
        <v>48</v>
      </c>
      <c r="D24" s="10" t="s">
        <v>46</v>
      </c>
      <c r="E24" s="11" t="s">
        <v>47</v>
      </c>
      <c r="F24" s="15">
        <f>536197.28-99514.85</f>
        <v>436682.43000000005</v>
      </c>
      <c r="G24" s="14">
        <v>235242.72</v>
      </c>
    </row>
    <row r="25" spans="1:7" ht="38.25" x14ac:dyDescent="0.2">
      <c r="A25" s="10" t="s">
        <v>36</v>
      </c>
      <c r="B25" s="10" t="s">
        <v>37</v>
      </c>
      <c r="C25" s="11" t="s">
        <v>38</v>
      </c>
      <c r="D25" s="10" t="s">
        <v>39</v>
      </c>
      <c r="E25" s="11" t="s">
        <v>40</v>
      </c>
      <c r="F25" s="15">
        <v>600000</v>
      </c>
      <c r="G25" s="14">
        <v>400000</v>
      </c>
    </row>
    <row r="26" spans="1:7" x14ac:dyDescent="0.2">
      <c r="A26" s="12" t="s">
        <v>41</v>
      </c>
      <c r="B26" s="12"/>
      <c r="C26" s="13"/>
      <c r="D26" s="12"/>
      <c r="E26" s="13"/>
      <c r="F26" s="16">
        <f>SUM(F13:F25)</f>
        <v>79467200</v>
      </c>
      <c r="G26" s="17">
        <f>SUM(G13:G25)</f>
        <v>43095729.479999997</v>
      </c>
    </row>
    <row r="28" spans="1:7" ht="12.75" customHeight="1" x14ac:dyDescent="0.2">
      <c r="G28" s="7"/>
    </row>
  </sheetData>
  <mergeCells count="6">
    <mergeCell ref="A10:E10"/>
    <mergeCell ref="A1:E1"/>
    <mergeCell ref="A6:E6"/>
    <mergeCell ref="A7:E7"/>
    <mergeCell ref="A8:E8"/>
    <mergeCell ref="A9:E9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Бюджет!LAST_CELL</vt:lpstr>
      <vt:lpstr>Бюджет!SIGN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Маргарита Александровна Теребунская</dc:creator>
  <dc:description>POI HSSF rep:2.55.0.262</dc:description>
  <cp:lastModifiedBy>Пятигор Татьяна Алексеевна</cp:lastModifiedBy>
  <dcterms:created xsi:type="dcterms:W3CDTF">2023-07-11T11:51:47Z</dcterms:created>
  <dcterms:modified xsi:type="dcterms:W3CDTF">2026-10-06T12:56:56Z</dcterms:modified>
</cp:coreProperties>
</file>